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975" firstSheet="2" activeTab="7"/>
  </bookViews>
  <sheets>
    <sheet name="部门预算收支总表" sheetId="1" r:id="rId1"/>
    <sheet name="部门预算收入总表" sheetId="2" r:id="rId2"/>
    <sheet name="部门预算支出总表" sheetId="3" r:id="rId3"/>
    <sheet name="财政拨款收支总表 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</sheets>
  <definedNames>
    <definedName name="_xlnm.Print_Titles" localSheetId="0">'部门预算收支总表'!$1:$4</definedName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<sst xmlns="http://schemas.openxmlformats.org/spreadsheetml/2006/main" count="159" uniqueCount="116">
  <si>
    <t>单位：万元</t>
  </si>
  <si>
    <t>收      入</t>
  </si>
  <si>
    <t>支  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</si>
  <si>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</si>
  <si>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</si>
  <si>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</si>
  <si>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</si>
  <si>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</si>
  <si>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</si>
  <si>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</si>
  <si>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</si>
  <si>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</si>
  <si>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</si>
  <si>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五、上级补助收入</t>
  </si>
  <si>
    <t>（五）教育支出</t>
  </si>
  <si>
    <t>六、附属单位上缴收入</t>
  </si>
  <si>
    <t>（六）科学技术支出</t>
  </si>
  <si>
    <t>七、经营收入</t>
  </si>
  <si>
    <t>（七）文化体育与传媒支出</t>
  </si>
  <si>
    <t>八、其他收入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</si>
  <si>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</si>
  <si>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</si>
  <si>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</si>
  <si>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</si>
  <si>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</si>
  <si>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</si>
  <si>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</si>
  <si>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</si>
  <si>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</si>
  <si>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</si>
  <si>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</si>
  <si>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</si>
  <si>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</si>
  <si>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（二十一）预备费</t>
  </si>
  <si>
    <t>（二十二）其他支出</t>
  </si>
  <si>
    <t>（二十三）转移性支出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</si>
  <si>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</si>
  <si>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</si>
  <si>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</si>
  <si>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</si>
  <si>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</si>
  <si>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</si>
  <si>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</si>
  <si>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</si>
  <si>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</si>
  <si>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</si>
  <si>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科目名称</t>
  </si>
  <si>
    <t>一般公共预算财政拨款收入</t>
  </si>
  <si>
    <t>政府性基金预算财政拨款收入</t>
  </si>
  <si>
    <t>纳入专户管理的教育收入</t>
  </si>
  <si>
    <t>事业收入</t>
  </si>
  <si>
    <t>上级补助收入</t>
  </si>
  <si>
    <t>附属单位上缴收入</t>
  </si>
  <si>
    <t>经营收入</t>
  </si>
  <si>
    <t>其他收入</t>
  </si>
  <si>
    <t>合计</t>
  </si>
  <si>
    <t>一般公共服务支出</t>
  </si>
  <si>
    <t xml:space="preserve">    行政运行</t>
  </si>
  <si>
    <t>功能分类科目</t>
  </si>
  <si>
    <t>支出合计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</si>
  <si>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</si>
  <si>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</si>
  <si>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</si>
  <si>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</si>
  <si>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</si>
  <si>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</si>
  <si>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合   计</t>
  </si>
  <si>
    <t>一般公共预算支出表</t>
  </si>
  <si>
    <t>***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</si>
  <si>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</si>
  <si>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</si>
  <si>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</si>
  <si>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</si>
  <si>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</si>
  <si>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</si>
  <si>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</si>
  <si>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</si>
  <si>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</si>
  <si>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</si>
  <si>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</si>
  <si>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</si>
  <si>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</si>
  <si>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</si>
  <si>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取暖费</t>
  </si>
  <si>
    <t>会议费</t>
  </si>
  <si>
    <t>培训费</t>
  </si>
  <si>
    <t>公务接待费</t>
  </si>
  <si>
    <t>劳务费</t>
  </si>
  <si>
    <t>工会经费</t>
  </si>
  <si>
    <t>公务用车运行维护费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</si>
  <si>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</si>
  <si>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</si>
  <si>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</si>
  <si>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</si>
  <si>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</si>
  <si>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</si>
  <si>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</si>
  <si>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奖励金</t>
  </si>
  <si>
    <t>采暖补贴</t>
  </si>
  <si>
    <t>其他对个人和家庭的补助</t>
  </si>
  <si>
    <t>政府性基金预算支出表</t>
  </si>
  <si>
    <t>本单位无政府性基金预算,与上年预算安排一致.</t>
  </si>
  <si>
    <t>“三公”经费、会议费、培训费安排情况表</t>
  </si>
  <si>
    <t>单位名称</t>
  </si>
  <si>
    <t>“三公”经费
合计</t>
  </si>
  <si>
    <t>因公出国（境）费用</t>
  </si>
  <si>
    <t>公务用车购置和运行费</t>
  </si>
  <si>
    <t>公务用车购置</t>
  </si>
  <si>
    <t>公务用车运行费</t>
  </si>
  <si>
    <t>永昌县编办部门预算收支总表</t>
  </si>
  <si>
    <t xml:space="preserve">  党委办公厅（室）及相关机构事务</t>
  </si>
  <si>
    <t xml:space="preserve">    行政运行</t>
  </si>
  <si>
    <t xml:space="preserve">  党委办公厅（室）及相关机构事务</t>
  </si>
  <si>
    <t>永昌县编办部门预算收入总表</t>
  </si>
  <si>
    <t>永昌县编办</t>
  </si>
  <si>
    <t>永昌县编办部门预算支出总表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</si>
</sst>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44"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color indexed="10"/>
      <name val="方正小标宋简体"/>
      <family val="0"/>
    </font>
    <font>
      <b/>
      <sz val="11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Default"/>
      <family val="2"/>
    </font>
    <font>
      <sz val="10"/>
      <color indexed="10"/>
      <name val="宋体"/>
      <family val="0"/>
    </font>
    <font>
      <b/>
      <sz val="18"/>
      <color indexed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22"/>
      <color rgb="FFFF0000"/>
      <name val="方正小标宋简体"/>
      <family val="0"/>
    </font>
    <font>
      <sz val="22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2" fillId="0" borderId="0">
      <alignment/>
      <protection/>
    </xf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24" borderId="10" xfId="0" applyNumberFormat="1" applyFont="1" applyFill="1" applyBorder="1" applyAlignment="1">
      <alignment horizontal="left" vertical="center" wrapText="1"/>
    </xf>
    <xf numFmtId="0" fontId="23" fillId="24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8" fillId="24" borderId="10" xfId="0" applyNumberFormat="1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24" borderId="10" xfId="0" applyNumberFormat="1" applyFont="1" applyFill="1" applyBorder="1" applyAlignment="1">
      <alignment horizontal="left" vertical="center" wrapText="1"/>
    </xf>
    <xf numFmtId="0" fontId="28" fillId="24" borderId="10" xfId="0" applyNumberFormat="1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6" fontId="0" fillId="0" borderId="15" xfId="40" applyNumberFormat="1" applyFont="1" applyFill="1" applyBorder="1" applyAlignment="1" applyProtection="1">
      <alignment horizontal="left" vertical="center"/>
      <protection/>
    </xf>
    <xf numFmtId="177" fontId="21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F15" sqref="F15"/>
    </sheetView>
  </sheetViews>
  <sheetFormatPr defaultColWidth="8.75390625" defaultRowHeight="14.25"/>
  <cols>
    <col min="1" max="1" width="40.625" style="0" customWidth="1"/>
    <col min="2" max="2" width="15.625" style="2" customWidth="1"/>
    <col min="3" max="3" width="40.625" style="0" customWidth="1"/>
    <col min="4" max="4" width="15.625" style="2" customWidth="1"/>
  </cols>
  <sheetData>
    <row r="1" spans="1:4" ht="39.75" customHeight="1">
      <c r="A1" s="52" t="s">
        <v>109</v>
      </c>
      <c r="B1" s="52"/>
      <c r="C1" s="52"/>
      <c r="D1" s="52"/>
    </row>
    <row r="2" spans="1:4" s="1" customFormat="1" ht="19.5" customHeight="1">
      <c r="A2" s="48"/>
      <c r="B2" s="3"/>
      <c r="C2" s="31"/>
      <c r="D2" s="3" t="s">
        <v>0</v>
      </c>
    </row>
    <row r="3" spans="1:5" s="1" customFormat="1" ht="19.5" customHeight="1">
      <c r="A3" s="53" t="s">
        <v>1</v>
      </c>
      <c r="B3" s="53"/>
      <c r="C3" s="53" t="s">
        <v>2</v>
      </c>
      <c r="D3" s="53"/>
      <c r="E3" s="9"/>
    </row>
    <row r="4" spans="1:5" s="1" customFormat="1" ht="19.5" customHeight="1">
      <c r="A4" s="4" t="s">
        <v>3</v>
      </c>
      <c r="B4" s="4" t="s">
        <v>4</v>
      </c>
      <c r="C4" s="4" t="s">
        <v>3</v>
      </c>
      <c r="D4" s="4" t="s">
        <v>4</v>
      </c>
      <c r="E4" s="9"/>
    </row>
    <row r="5" spans="1:4" s="1" customFormat="1" ht="19.5" customHeight="1">
      <c r="A5" s="7" t="s">
        <v>5</v>
      </c>
      <c r="B5" s="4">
        <v>67.19</v>
      </c>
      <c r="C5" s="7" t="s">
        <v>6</v>
      </c>
      <c r="D5" s="4">
        <v>67.19</v>
      </c>
    </row>
    <row r="6" spans="1:4" s="1" customFormat="1" ht="19.5" customHeight="1">
      <c r="A6" s="7" t="s">
        <v>7</v>
      </c>
      <c r="B6" s="4"/>
      <c r="C6" s="7" t="s">
        <v>8</v>
      </c>
      <c r="D6" s="4"/>
    </row>
    <row r="7" spans="1:4" s="1" customFormat="1" ht="19.5" customHeight="1">
      <c r="A7" s="7" t="s">
        <v>9</v>
      </c>
      <c r="B7" s="4"/>
      <c r="C7" s="7" t="s">
        <v>10</v>
      </c>
      <c r="D7" s="4"/>
    </row>
    <row r="8" spans="1:4" s="1" customFormat="1" ht="19.5" customHeight="1">
      <c r="A8" s="7" t="s">
        <v>11</v>
      </c>
      <c r="B8" s="4"/>
      <c r="C8" s="7" t="s">
        <v>12</v>
      </c>
      <c r="D8" s="4"/>
    </row>
    <row r="9" spans="1:4" s="1" customFormat="1" ht="19.5" customHeight="1">
      <c r="A9" s="7" t="s">
        <v>13</v>
      </c>
      <c r="B9" s="4"/>
      <c r="C9" s="7" t="s">
        <v>14</v>
      </c>
      <c r="D9" s="4"/>
    </row>
    <row r="10" spans="1:4" s="1" customFormat="1" ht="19.5" customHeight="1">
      <c r="A10" s="7" t="s">
        <v>15</v>
      </c>
      <c r="B10" s="4"/>
      <c r="C10" s="7" t="s">
        <v>16</v>
      </c>
      <c r="D10" s="4"/>
    </row>
    <row r="11" spans="1:4" s="1" customFormat="1" ht="19.5" customHeight="1">
      <c r="A11" s="7" t="s">
        <v>17</v>
      </c>
      <c r="B11" s="4"/>
      <c r="C11" s="7" t="s">
        <v>18</v>
      </c>
      <c r="D11" s="4"/>
    </row>
    <row r="12" spans="1:4" s="1" customFormat="1" ht="19.5" customHeight="1">
      <c r="A12" s="49" t="s">
        <v>19</v>
      </c>
      <c r="B12" s="4"/>
      <c r="C12" s="7" t="s">
        <v>20</v>
      </c>
      <c r="D12" s="4"/>
    </row>
    <row r="13" spans="1:4" s="1" customFormat="1" ht="19.5" customHeight="1">
      <c r="A13" s="49"/>
      <c r="B13" s="4"/>
      <c r="C13" s="7" t="s">
        <v>21</v>
      </c>
      <c r="D13" s="4"/>
    </row>
    <row r="14" spans="1:4" s="1" customFormat="1" ht="19.5" customHeight="1">
      <c r="A14" s="49"/>
      <c r="B14" s="4"/>
      <c r="C14" s="7" t="s">
        <v>22</v>
      </c>
      <c r="D14" s="4"/>
    </row>
    <row r="15" spans="1:4" s="1" customFormat="1" ht="19.5" customHeight="1">
      <c r="A15" s="49"/>
      <c r="B15" s="4"/>
      <c r="C15" s="7" t="s">
        <v>23</v>
      </c>
      <c r="D15" s="4"/>
    </row>
    <row r="16" spans="1:4" s="1" customFormat="1" ht="19.5" customHeight="1">
      <c r="A16" s="49"/>
      <c r="B16" s="4"/>
      <c r="C16" s="7" t="s">
        <v>24</v>
      </c>
      <c r="D16" s="4"/>
    </row>
    <row r="17" spans="1:4" s="1" customFormat="1" ht="19.5" customHeight="1">
      <c r="A17" s="49"/>
      <c r="B17" s="4"/>
      <c r="C17" s="7" t="s">
        <v>25</v>
      </c>
      <c r="D17" s="4"/>
    </row>
    <row r="18" spans="1:4" s="1" customFormat="1" ht="19.5" customHeight="1">
      <c r="A18" s="49"/>
      <c r="B18" s="4"/>
      <c r="C18" s="7" t="s">
        <v>26</v>
      </c>
      <c r="D18" s="4"/>
    </row>
    <row r="19" spans="1:4" s="1" customFormat="1" ht="19.5" customHeight="1">
      <c r="A19" s="49"/>
      <c r="B19" s="4"/>
      <c r="C19" s="7" t="s">
        <v>27</v>
      </c>
      <c r="D19" s="4"/>
    </row>
    <row r="20" spans="1:4" s="1" customFormat="1" ht="19.5" customHeight="1">
      <c r="A20" s="49"/>
      <c r="B20" s="4"/>
      <c r="C20" s="7" t="s">
        <v>28</v>
      </c>
      <c r="D20" s="4"/>
    </row>
    <row r="21" spans="1:4" s="1" customFormat="1" ht="19.5" customHeight="1">
      <c r="A21" s="49"/>
      <c r="B21" s="4"/>
      <c r="C21" s="7" t="s">
        <v>29</v>
      </c>
      <c r="D21" s="4"/>
    </row>
    <row r="22" spans="1:4" s="1" customFormat="1" ht="19.5" customHeight="1">
      <c r="A22" s="49"/>
      <c r="B22" s="4"/>
      <c r="C22" s="7" t="s">
        <v>30</v>
      </c>
      <c r="D22" s="4"/>
    </row>
    <row r="23" spans="1:4" s="1" customFormat="1" ht="19.5" customHeight="1">
      <c r="A23" s="49"/>
      <c r="B23" s="4"/>
      <c r="C23" s="7" t="s">
        <v>31</v>
      </c>
      <c r="D23" s="4"/>
    </row>
    <row r="24" spans="1:4" s="1" customFormat="1" ht="19.5" customHeight="1">
      <c r="A24" s="49"/>
      <c r="B24" s="4"/>
      <c r="C24" s="7" t="s">
        <v>32</v>
      </c>
      <c r="D24" s="4"/>
    </row>
    <row r="25" spans="1:4" s="1" customFormat="1" ht="19.5" customHeight="1">
      <c r="A25" s="49"/>
      <c r="B25" s="4"/>
      <c r="C25" s="7" t="s">
        <v>33</v>
      </c>
      <c r="D25" s="4"/>
    </row>
    <row r="26" spans="1:4" s="1" customFormat="1" ht="19.5" customHeight="1">
      <c r="A26" s="49"/>
      <c r="B26" s="4"/>
      <c r="C26" s="7" t="s">
        <v>34</v>
      </c>
      <c r="D26" s="4"/>
    </row>
    <row r="27" spans="1:4" s="1" customFormat="1" ht="19.5" customHeight="1">
      <c r="A27" s="49"/>
      <c r="B27" s="4"/>
      <c r="C27" s="7" t="s">
        <v>35</v>
      </c>
      <c r="D27" s="4"/>
    </row>
    <row r="28" spans="1:4" s="1" customFormat="1" ht="19.5" customHeight="1">
      <c r="A28" s="7"/>
      <c r="B28" s="4"/>
      <c r="C28" s="7"/>
      <c r="D28" s="4"/>
    </row>
    <row r="29" spans="1:4" s="1" customFormat="1" ht="19.5" customHeight="1">
      <c r="A29" s="27" t="s">
        <v>36</v>
      </c>
      <c r="B29" s="27">
        <f>SUM(B5:B27)</f>
        <v>67.19</v>
      </c>
      <c r="C29" s="27" t="s">
        <v>37</v>
      </c>
      <c r="D29" s="27">
        <f>SUM(D5:D27)</f>
        <v>67.19</v>
      </c>
    </row>
    <row r="30" spans="1:4" s="1" customFormat="1" ht="19.5" customHeight="1">
      <c r="A30" s="7" t="s">
        <v>38</v>
      </c>
      <c r="B30" s="4"/>
      <c r="C30" s="7"/>
      <c r="D30" s="4"/>
    </row>
    <row r="31" spans="1:4" s="1" customFormat="1" ht="19.5" customHeight="1">
      <c r="A31" s="7" t="s">
        <v>39</v>
      </c>
      <c r="B31" s="4"/>
      <c r="C31" s="7"/>
      <c r="D31" s="4"/>
    </row>
    <row r="32" spans="1:4" s="1" customFormat="1" ht="19.5" customHeight="1">
      <c r="A32" s="49" t="s">
        <v>40</v>
      </c>
      <c r="B32" s="4"/>
      <c r="C32" s="7"/>
      <c r="D32" s="4"/>
    </row>
    <row r="33" spans="1:4" s="1" customFormat="1" ht="19.5" customHeight="1">
      <c r="A33" s="49" t="s">
        <v>41</v>
      </c>
      <c r="B33" s="4"/>
      <c r="C33" s="7"/>
      <c r="D33" s="4"/>
    </row>
    <row r="34" spans="1:4" s="1" customFormat="1" ht="19.5" customHeight="1">
      <c r="A34" s="7" t="s">
        <v>42</v>
      </c>
      <c r="B34" s="4"/>
      <c r="C34" s="7"/>
      <c r="D34" s="4"/>
    </row>
    <row r="35" spans="1:4" s="1" customFormat="1" ht="19.5" customHeight="1">
      <c r="A35" s="7" t="s">
        <v>43</v>
      </c>
      <c r="B35" s="4"/>
      <c r="C35" s="7"/>
      <c r="D35" s="4"/>
    </row>
    <row r="36" spans="1:4" s="1" customFormat="1" ht="19.5" customHeight="1">
      <c r="A36" s="7"/>
      <c r="B36" s="4"/>
      <c r="C36" s="7"/>
      <c r="D36" s="4"/>
    </row>
    <row r="37" spans="1:4" s="1" customFormat="1" ht="19.5" customHeight="1">
      <c r="A37" s="27" t="s">
        <v>44</v>
      </c>
      <c r="B37" s="27">
        <f>SUM(B29)</f>
        <v>67.19</v>
      </c>
      <c r="C37" s="27" t="s">
        <v>45</v>
      </c>
      <c r="D37" s="27">
        <f>SUM(D29)</f>
        <v>67.19</v>
      </c>
    </row>
    <row r="38" ht="21" customHeight="1"/>
    <row r="39" ht="21" customHeight="1"/>
  </sheetData>
  <sheetProtection/>
  <mergeCells count="3">
    <mergeCell ref="A1:D1"/>
    <mergeCell ref="A3:B3"/>
    <mergeCell ref="C3:D3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4" sqref="B4"/>
    </sheetView>
  </sheetViews>
  <sheetFormatPr defaultColWidth="8.625" defaultRowHeight="14.25"/>
  <cols>
    <col min="1" max="1" width="36.75390625" style="0" customWidth="1"/>
    <col min="2" max="2" width="14.375" style="0" customWidth="1"/>
    <col min="3" max="3" width="12.125" style="0" customWidth="1"/>
    <col min="4" max="4" width="15.50390625" style="0" customWidth="1"/>
  </cols>
  <sheetData>
    <row r="1" spans="1:9" ht="33" customHeight="1">
      <c r="A1" s="54" t="s">
        <v>113</v>
      </c>
      <c r="B1" s="54"/>
      <c r="C1" s="54"/>
      <c r="D1" s="54"/>
      <c r="E1" s="54"/>
      <c r="F1" s="54"/>
      <c r="G1" s="54"/>
      <c r="H1" s="54"/>
      <c r="I1" s="54"/>
    </row>
    <row r="2" spans="1:9" ht="22.5" customHeight="1">
      <c r="A2" s="25"/>
      <c r="B2" s="25"/>
      <c r="C2" s="3"/>
      <c r="H2" s="55" t="s">
        <v>0</v>
      </c>
      <c r="I2" s="55"/>
    </row>
    <row r="3" spans="1:9" s="44" customFormat="1" ht="74.25" customHeight="1">
      <c r="A3" s="45" t="s">
        <v>46</v>
      </c>
      <c r="B3" s="45" t="s">
        <v>47</v>
      </c>
      <c r="C3" s="45" t="s">
        <v>48</v>
      </c>
      <c r="D3" s="46" t="s">
        <v>49</v>
      </c>
      <c r="E3" s="46" t="s">
        <v>50</v>
      </c>
      <c r="F3" s="46" t="s">
        <v>51</v>
      </c>
      <c r="G3" s="47" t="s">
        <v>52</v>
      </c>
      <c r="H3" s="47" t="s">
        <v>53</v>
      </c>
      <c r="I3" s="47" t="s">
        <v>54</v>
      </c>
    </row>
    <row r="4" spans="1:9" ht="28.5" customHeight="1">
      <c r="A4" s="40" t="s">
        <v>55</v>
      </c>
      <c r="B4" s="40">
        <v>67.19</v>
      </c>
      <c r="C4" s="42"/>
      <c r="D4" s="42"/>
      <c r="E4" s="42"/>
      <c r="F4" s="42"/>
      <c r="G4" s="42"/>
      <c r="H4" s="42"/>
      <c r="I4" s="42"/>
    </row>
    <row r="5" spans="1:9" ht="28.5" customHeight="1">
      <c r="A5" s="41" t="s">
        <v>56</v>
      </c>
      <c r="B5" s="40">
        <v>67.19</v>
      </c>
      <c r="C5" s="42"/>
      <c r="D5" s="42"/>
      <c r="E5" s="42"/>
      <c r="F5" s="42"/>
      <c r="G5" s="42"/>
      <c r="H5" s="42"/>
      <c r="I5" s="42"/>
    </row>
    <row r="6" spans="1:9" ht="28.5" customHeight="1">
      <c r="A6" s="42" t="s">
        <v>112</v>
      </c>
      <c r="B6" s="43">
        <v>67.19</v>
      </c>
      <c r="C6" s="42"/>
      <c r="D6" s="42"/>
      <c r="E6" s="42"/>
      <c r="F6" s="42"/>
      <c r="G6" s="42"/>
      <c r="H6" s="42"/>
      <c r="I6" s="42"/>
    </row>
    <row r="7" spans="1:9" ht="28.5" customHeight="1">
      <c r="A7" s="42" t="s">
        <v>57</v>
      </c>
      <c r="B7" s="43">
        <v>67.19</v>
      </c>
      <c r="C7" s="42"/>
      <c r="D7" s="42"/>
      <c r="E7" s="42"/>
      <c r="F7" s="42"/>
      <c r="G7" s="42"/>
      <c r="H7" s="42"/>
      <c r="I7" s="42"/>
    </row>
    <row r="8" spans="1:9" ht="28.5" customHeight="1">
      <c r="A8" s="41"/>
      <c r="B8" s="40"/>
      <c r="C8" s="42"/>
      <c r="D8" s="42"/>
      <c r="E8" s="42"/>
      <c r="F8" s="42"/>
      <c r="G8" s="42"/>
      <c r="H8" s="42"/>
      <c r="I8" s="42"/>
    </row>
    <row r="9" spans="1:9" ht="28.5" customHeight="1">
      <c r="A9" s="41"/>
      <c r="B9" s="43"/>
      <c r="C9" s="42"/>
      <c r="D9" s="42"/>
      <c r="E9" s="42"/>
      <c r="F9" s="42"/>
      <c r="G9" s="42"/>
      <c r="H9" s="42"/>
      <c r="I9" s="42"/>
    </row>
    <row r="10" spans="1:9" ht="28.5" customHeight="1">
      <c r="A10" s="42"/>
      <c r="B10" s="43"/>
      <c r="C10" s="42"/>
      <c r="D10" s="42"/>
      <c r="E10" s="42"/>
      <c r="F10" s="42"/>
      <c r="G10" s="42"/>
      <c r="H10" s="42"/>
      <c r="I10" s="42"/>
    </row>
    <row r="11" ht="22.5" customHeight="1"/>
  </sheetData>
  <sheetProtection/>
  <mergeCells count="2">
    <mergeCell ref="A1:I1"/>
    <mergeCell ref="H2:I2"/>
  </mergeCells>
  <printOptions/>
  <pageMargins left="0.7" right="0.7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"/>
    </sheetView>
  </sheetViews>
  <sheetFormatPr defaultColWidth="8.625" defaultRowHeight="14.25"/>
  <cols>
    <col min="1" max="2" width="58.375" style="0" customWidth="1"/>
  </cols>
  <sheetData>
    <row r="1" spans="1:2" ht="27">
      <c r="A1" s="56" t="s">
        <v>115</v>
      </c>
      <c r="B1" s="56"/>
    </row>
    <row r="2" spans="1:2" ht="28.5" customHeight="1">
      <c r="A2" s="57" t="s">
        <v>0</v>
      </c>
      <c r="B2" s="57"/>
    </row>
    <row r="3" spans="1:2" ht="28.5" customHeight="1">
      <c r="A3" s="27" t="s">
        <v>58</v>
      </c>
      <c r="B3" s="39" t="s">
        <v>59</v>
      </c>
    </row>
    <row r="4" spans="1:2" ht="28.5" customHeight="1">
      <c r="A4" s="40" t="s">
        <v>55</v>
      </c>
      <c r="B4" s="40">
        <v>67.19</v>
      </c>
    </row>
    <row r="5" spans="1:2" ht="28.5" customHeight="1">
      <c r="A5" s="41" t="s">
        <v>56</v>
      </c>
      <c r="B5" s="40">
        <v>67.19</v>
      </c>
    </row>
    <row r="6" spans="1:2" ht="28.5" customHeight="1">
      <c r="A6" s="50" t="s">
        <v>110</v>
      </c>
      <c r="B6" s="51">
        <v>67.19</v>
      </c>
    </row>
    <row r="7" spans="1:2" ht="28.5" customHeight="1">
      <c r="A7" s="50" t="s">
        <v>111</v>
      </c>
      <c r="B7" s="51">
        <v>67.19</v>
      </c>
    </row>
    <row r="8" spans="1:2" ht="28.5" customHeight="1">
      <c r="A8" s="42"/>
      <c r="B8" s="43"/>
    </row>
    <row r="9" spans="1:2" ht="28.5" customHeight="1">
      <c r="A9" s="41"/>
      <c r="B9" s="40"/>
    </row>
    <row r="10" spans="1:2" ht="28.5" customHeight="1">
      <c r="A10" s="42"/>
      <c r="B10" s="43"/>
    </row>
    <row r="11" spans="1:2" ht="28.5" customHeight="1">
      <c r="A11" s="42"/>
      <c r="B11" s="43"/>
    </row>
  </sheetData>
  <sheetProtection/>
  <mergeCells count="2">
    <mergeCell ref="A1:B1"/>
    <mergeCell ref="A2:B2"/>
  </mergeCells>
  <printOptions horizontalCentered="1"/>
  <pageMargins left="0.7" right="0.7" top="0.7513888888888889" bottom="0.75138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1:K16384"/>
    </sheetView>
  </sheetViews>
  <sheetFormatPr defaultColWidth="8.75390625" defaultRowHeight="14.25"/>
  <cols>
    <col min="1" max="1" width="8.75390625" style="64" customWidth="1"/>
    <col min="2" max="2" width="28.875" style="64" customWidth="1"/>
    <col min="3" max="9" width="10.625" style="81" customWidth="1"/>
    <col min="10" max="11" width="8.75390625" style="64" customWidth="1"/>
  </cols>
  <sheetData>
    <row r="1" spans="1:9" ht="14.25">
      <c r="A1" s="63" t="s">
        <v>60</v>
      </c>
      <c r="B1" s="63"/>
      <c r="C1" s="63"/>
      <c r="D1" s="63"/>
      <c r="E1" s="63"/>
      <c r="F1" s="63"/>
      <c r="G1" s="63"/>
      <c r="H1" s="63"/>
      <c r="I1" s="63"/>
    </row>
    <row r="2" spans="1:9" ht="25.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11" s="1" customFormat="1" ht="20.25" customHeight="1">
      <c r="A3" s="65"/>
      <c r="B3" s="66"/>
      <c r="C3" s="67"/>
      <c r="D3" s="67"/>
      <c r="E3" s="67"/>
      <c r="F3" s="67"/>
      <c r="G3" s="67"/>
      <c r="H3" s="68" t="s">
        <v>0</v>
      </c>
      <c r="I3" s="68"/>
      <c r="J3" s="65"/>
      <c r="K3" s="65"/>
    </row>
    <row r="4" spans="1:11" s="1" customFormat="1" ht="27.75" customHeight="1">
      <c r="A4" s="69" t="s">
        <v>61</v>
      </c>
      <c r="B4" s="70" t="s">
        <v>46</v>
      </c>
      <c r="C4" s="70" t="s">
        <v>55</v>
      </c>
      <c r="D4" s="70" t="s">
        <v>62</v>
      </c>
      <c r="E4" s="70"/>
      <c r="F4" s="70"/>
      <c r="G4" s="70" t="s">
        <v>63</v>
      </c>
      <c r="H4" s="70"/>
      <c r="I4" s="70"/>
      <c r="J4" s="65"/>
      <c r="K4" s="65"/>
    </row>
    <row r="5" spans="1:11" s="1" customFormat="1" ht="27.75" customHeight="1">
      <c r="A5" s="69"/>
      <c r="B5" s="70"/>
      <c r="C5" s="70"/>
      <c r="D5" s="71" t="s">
        <v>55</v>
      </c>
      <c r="E5" s="71" t="s">
        <v>64</v>
      </c>
      <c r="F5" s="71" t="s">
        <v>65</v>
      </c>
      <c r="G5" s="71" t="s">
        <v>55</v>
      </c>
      <c r="H5" s="71" t="s">
        <v>64</v>
      </c>
      <c r="I5" s="71" t="s">
        <v>65</v>
      </c>
      <c r="J5" s="65"/>
      <c r="K5" s="65"/>
    </row>
    <row r="6" spans="1:11" s="1" customFormat="1" ht="27.75" customHeight="1">
      <c r="A6" s="72"/>
      <c r="B6" s="73" t="s">
        <v>66</v>
      </c>
      <c r="C6" s="73">
        <f>SUM(D6+G6)</f>
        <v>67.19</v>
      </c>
      <c r="D6" s="73">
        <f>SUM(D7+D11)</f>
        <v>67.19</v>
      </c>
      <c r="E6" s="73">
        <f>SUM(E7+E11)</f>
        <v>57.19</v>
      </c>
      <c r="F6" s="73">
        <f>SUM(F7+F11)</f>
        <v>10</v>
      </c>
      <c r="G6" s="73"/>
      <c r="H6" s="73"/>
      <c r="I6" s="73"/>
      <c r="J6" s="65"/>
      <c r="K6" s="65"/>
    </row>
    <row r="7" spans="1:11" s="1" customFormat="1" ht="27.75" customHeight="1">
      <c r="A7" s="74">
        <v>201</v>
      </c>
      <c r="B7" s="75" t="s">
        <v>56</v>
      </c>
      <c r="C7" s="73">
        <f>SUM(D7+G7)</f>
        <v>67.19</v>
      </c>
      <c r="D7" s="73">
        <f>E7+F7</f>
        <v>67.19</v>
      </c>
      <c r="E7" s="73">
        <f>SUM(E8)</f>
        <v>57.19</v>
      </c>
      <c r="F7" s="73">
        <f>SUM(F8)</f>
        <v>10</v>
      </c>
      <c r="G7" s="73"/>
      <c r="H7" s="73"/>
      <c r="I7" s="73"/>
      <c r="J7" s="65"/>
      <c r="K7" s="65"/>
    </row>
    <row r="8" spans="1:11" s="1" customFormat="1" ht="27.75" customHeight="1">
      <c r="A8" s="74">
        <v>20131</v>
      </c>
      <c r="B8" s="76" t="s">
        <v>112</v>
      </c>
      <c r="C8" s="73">
        <f>SUM(D8+G8)</f>
        <v>67.19</v>
      </c>
      <c r="D8" s="73">
        <f>SUM(E8:F8)</f>
        <v>67.19</v>
      </c>
      <c r="E8" s="73">
        <v>57.19</v>
      </c>
      <c r="F8" s="73">
        <v>10</v>
      </c>
      <c r="G8" s="73"/>
      <c r="H8" s="73"/>
      <c r="I8" s="73"/>
      <c r="J8" s="65"/>
      <c r="K8" s="65"/>
    </row>
    <row r="9" spans="1:11" s="1" customFormat="1" ht="27.75" customHeight="1">
      <c r="A9" s="74">
        <v>3013101</v>
      </c>
      <c r="B9" s="76" t="s">
        <v>57</v>
      </c>
      <c r="C9" s="73">
        <f>SUM(D9+G9)</f>
        <v>67.19</v>
      </c>
      <c r="D9" s="73">
        <f>SUM(E9:F9)</f>
        <v>67.19</v>
      </c>
      <c r="E9" s="73">
        <v>57.19</v>
      </c>
      <c r="F9" s="73">
        <v>10</v>
      </c>
      <c r="G9" s="73"/>
      <c r="H9" s="73"/>
      <c r="I9" s="73"/>
      <c r="J9" s="65"/>
      <c r="K9" s="65"/>
    </row>
    <row r="10" spans="1:11" s="1" customFormat="1" ht="27.75" customHeight="1">
      <c r="A10" s="74"/>
      <c r="B10" s="76"/>
      <c r="C10" s="73"/>
      <c r="D10" s="73"/>
      <c r="E10" s="73"/>
      <c r="F10" s="73"/>
      <c r="G10" s="73"/>
      <c r="H10" s="73"/>
      <c r="I10" s="73"/>
      <c r="J10" s="65"/>
      <c r="K10" s="65"/>
    </row>
    <row r="11" spans="1:11" s="1" customFormat="1" ht="27.75" customHeight="1">
      <c r="A11" s="74"/>
      <c r="B11" s="75"/>
      <c r="C11" s="73"/>
      <c r="D11" s="73"/>
      <c r="E11" s="73"/>
      <c r="F11" s="73"/>
      <c r="G11" s="73"/>
      <c r="H11" s="73"/>
      <c r="I11" s="73"/>
      <c r="J11" s="65"/>
      <c r="K11" s="65"/>
    </row>
    <row r="12" spans="1:11" s="1" customFormat="1" ht="27.75" customHeight="1">
      <c r="A12" s="74"/>
      <c r="B12" s="76"/>
      <c r="C12" s="73"/>
      <c r="D12" s="73"/>
      <c r="E12" s="73"/>
      <c r="F12" s="73"/>
      <c r="G12" s="73"/>
      <c r="H12" s="73"/>
      <c r="I12" s="73"/>
      <c r="J12" s="65"/>
      <c r="K12" s="65"/>
    </row>
    <row r="13" spans="1:11" s="1" customFormat="1" ht="27.75" customHeight="1">
      <c r="A13" s="74"/>
      <c r="B13" s="76"/>
      <c r="C13" s="73"/>
      <c r="D13" s="73"/>
      <c r="E13" s="73"/>
      <c r="F13" s="73"/>
      <c r="G13" s="73"/>
      <c r="H13" s="73"/>
      <c r="I13" s="73"/>
      <c r="J13" s="65"/>
      <c r="K13" s="65"/>
    </row>
    <row r="14" spans="1:11" s="1" customFormat="1" ht="27.75" customHeight="1">
      <c r="A14" s="72"/>
      <c r="B14" s="77"/>
      <c r="C14" s="73"/>
      <c r="D14" s="73"/>
      <c r="E14" s="73"/>
      <c r="F14" s="73"/>
      <c r="G14" s="73"/>
      <c r="H14" s="73"/>
      <c r="I14" s="73"/>
      <c r="J14" s="65"/>
      <c r="K14" s="65"/>
    </row>
    <row r="15" spans="1:11" s="1" customFormat="1" ht="27.75" customHeight="1">
      <c r="A15" s="78"/>
      <c r="B15" s="79"/>
      <c r="C15" s="80"/>
      <c r="D15" s="80"/>
      <c r="E15" s="80"/>
      <c r="F15" s="80"/>
      <c r="G15" s="80"/>
      <c r="H15" s="80"/>
      <c r="I15" s="80"/>
      <c r="J15" s="65"/>
      <c r="K15" s="65"/>
    </row>
  </sheetData>
  <sheetProtection/>
  <mergeCells count="6">
    <mergeCell ref="D4:F4"/>
    <mergeCell ref="G4:I4"/>
    <mergeCell ref="A4:A5"/>
    <mergeCell ref="B4:B5"/>
    <mergeCell ref="C4:C5"/>
    <mergeCell ref="A1:I2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3" sqref="C13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59" t="s">
        <v>67</v>
      </c>
      <c r="B1" s="59"/>
      <c r="C1" s="59"/>
      <c r="D1" s="59"/>
    </row>
    <row r="2" spans="1:4" s="1" customFormat="1" ht="19.5" customHeight="1">
      <c r="A2" s="31"/>
      <c r="B2" s="3"/>
      <c r="C2" s="3"/>
      <c r="D2" s="3" t="s">
        <v>0</v>
      </c>
    </row>
    <row r="3" spans="1:4" s="1" customFormat="1" ht="21" customHeight="1">
      <c r="A3" s="27" t="s">
        <v>58</v>
      </c>
      <c r="B3" s="27" t="s">
        <v>59</v>
      </c>
      <c r="C3" s="27" t="s">
        <v>64</v>
      </c>
      <c r="D3" s="27" t="s">
        <v>65</v>
      </c>
    </row>
    <row r="4" spans="1:4" s="1" customFormat="1" ht="21" customHeight="1">
      <c r="A4" s="4" t="s">
        <v>68</v>
      </c>
      <c r="B4" s="4">
        <v>1</v>
      </c>
      <c r="C4" s="4">
        <v>2</v>
      </c>
      <c r="D4" s="4">
        <v>3</v>
      </c>
    </row>
    <row r="5" spans="1:5" s="10" customFormat="1" ht="21" customHeight="1">
      <c r="A5" s="27" t="s">
        <v>55</v>
      </c>
      <c r="B5" s="27">
        <f>C5+D5</f>
        <v>67.19</v>
      </c>
      <c r="C5" s="27">
        <f>C6+C10</f>
        <v>57.19</v>
      </c>
      <c r="D5" s="27">
        <f>D6+D10</f>
        <v>10</v>
      </c>
      <c r="E5" s="32"/>
    </row>
    <row r="6" spans="1:5" s="10" customFormat="1" ht="21" customHeight="1">
      <c r="A6" s="33" t="s">
        <v>56</v>
      </c>
      <c r="B6" s="27">
        <f>C6+D6</f>
        <v>67.19</v>
      </c>
      <c r="C6" s="27">
        <f>C7</f>
        <v>57.19</v>
      </c>
      <c r="D6" s="27">
        <f>D7</f>
        <v>10</v>
      </c>
      <c r="E6" s="32"/>
    </row>
    <row r="7" spans="1:5" s="1" customFormat="1" ht="21" customHeight="1">
      <c r="A7" s="34" t="s">
        <v>112</v>
      </c>
      <c r="B7" s="27">
        <f>C7+D7</f>
        <v>67.19</v>
      </c>
      <c r="C7" s="27">
        <f>C8+C9</f>
        <v>57.19</v>
      </c>
      <c r="D7" s="27">
        <f>D8+D9</f>
        <v>10</v>
      </c>
      <c r="E7" s="9"/>
    </row>
    <row r="8" spans="1:5" s="1" customFormat="1" ht="21" customHeight="1">
      <c r="A8" s="35" t="s">
        <v>57</v>
      </c>
      <c r="B8" s="4">
        <f>C8+D8</f>
        <v>67.19</v>
      </c>
      <c r="C8" s="36">
        <v>57.19</v>
      </c>
      <c r="D8" s="4">
        <v>10</v>
      </c>
      <c r="E8" s="9"/>
    </row>
    <row r="9" spans="1:5" s="1" customFormat="1" ht="21" customHeight="1">
      <c r="A9" s="35"/>
      <c r="B9" s="4"/>
      <c r="C9" s="36"/>
      <c r="D9" s="4"/>
      <c r="E9" s="9"/>
    </row>
    <row r="10" spans="1:5" s="10" customFormat="1" ht="21" customHeight="1">
      <c r="A10" s="33"/>
      <c r="B10" s="27"/>
      <c r="C10" s="27"/>
      <c r="D10" s="27"/>
      <c r="E10" s="32"/>
    </row>
    <row r="11" spans="1:5" s="1" customFormat="1" ht="21" customHeight="1">
      <c r="A11" s="34"/>
      <c r="B11" s="27"/>
      <c r="C11" s="27"/>
      <c r="D11" s="27"/>
      <c r="E11" s="9"/>
    </row>
    <row r="12" spans="1:5" s="10" customFormat="1" ht="21" customHeight="1">
      <c r="A12" s="35"/>
      <c r="B12" s="4"/>
      <c r="C12" s="36"/>
      <c r="D12" s="4"/>
      <c r="E12" s="32"/>
    </row>
    <row r="13" spans="1:5" s="10" customFormat="1" ht="21" customHeight="1">
      <c r="A13" s="34"/>
      <c r="B13" s="27"/>
      <c r="C13" s="27"/>
      <c r="D13" s="27"/>
      <c r="E13" s="32"/>
    </row>
    <row r="14" spans="1:5" s="1" customFormat="1" ht="21" customHeight="1">
      <c r="A14" s="35"/>
      <c r="B14" s="4"/>
      <c r="C14" s="36"/>
      <c r="D14" s="4"/>
      <c r="E14" s="9"/>
    </row>
    <row r="15" spans="1:5" s="10" customFormat="1" ht="21" customHeight="1">
      <c r="A15" s="34"/>
      <c r="B15" s="27"/>
      <c r="C15" s="37"/>
      <c r="D15" s="27"/>
      <c r="E15" s="32"/>
    </row>
    <row r="16" spans="1:4" s="10" customFormat="1" ht="21" customHeight="1">
      <c r="A16" s="34"/>
      <c r="B16" s="27"/>
      <c r="C16" s="37"/>
      <c r="D16" s="27"/>
    </row>
    <row r="17" spans="1:4" s="1" customFormat="1" ht="21" customHeight="1">
      <c r="A17" s="35"/>
      <c r="B17" s="4"/>
      <c r="C17" s="36"/>
      <c r="D17" s="4"/>
    </row>
    <row r="18" spans="1:4" s="1" customFormat="1" ht="21" customHeight="1">
      <c r="A18" s="35"/>
      <c r="B18" s="4"/>
      <c r="C18" s="36"/>
      <c r="D18" s="4"/>
    </row>
    <row r="19" spans="1:4" ht="14.25">
      <c r="A19" s="38"/>
      <c r="B19" s="3"/>
      <c r="C19" s="3"/>
      <c r="D19" s="3"/>
    </row>
  </sheetData>
  <sheetProtection/>
  <mergeCells count="1">
    <mergeCell ref="A1:D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4">
      <selection activeCell="E19" sqref="E19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4.25">
      <c r="A1" s="52" t="s">
        <v>69</v>
      </c>
      <c r="B1" s="52"/>
      <c r="C1" s="52"/>
      <c r="D1" s="52"/>
      <c r="E1" s="52"/>
    </row>
    <row r="2" spans="1:5" ht="23.25" customHeight="1">
      <c r="A2" s="52"/>
      <c r="B2" s="52"/>
      <c r="C2" s="52"/>
      <c r="D2" s="52"/>
      <c r="E2" s="52"/>
    </row>
    <row r="3" spans="1:5" s="1" customFormat="1" ht="18.75" customHeight="1">
      <c r="A3" s="25"/>
      <c r="B3" s="25"/>
      <c r="C3" s="26"/>
      <c r="D3" s="26"/>
      <c r="E3" s="26" t="s">
        <v>0</v>
      </c>
    </row>
    <row r="4" spans="1:5" s="1" customFormat="1" ht="22.5" customHeight="1">
      <c r="A4" s="53" t="s">
        <v>70</v>
      </c>
      <c r="B4" s="53"/>
      <c r="C4" s="53" t="s">
        <v>71</v>
      </c>
      <c r="D4" s="53"/>
      <c r="E4" s="53"/>
    </row>
    <row r="5" spans="1:5" s="1" customFormat="1" ht="22.5" customHeight="1">
      <c r="A5" s="4" t="s">
        <v>61</v>
      </c>
      <c r="B5" s="4" t="s">
        <v>46</v>
      </c>
      <c r="C5" s="4" t="s">
        <v>55</v>
      </c>
      <c r="D5" s="4" t="s">
        <v>72</v>
      </c>
      <c r="E5" s="4" t="s">
        <v>73</v>
      </c>
    </row>
    <row r="6" spans="1:5" s="1" customFormat="1" ht="22.5" customHeight="1">
      <c r="A6" s="4" t="s">
        <v>68</v>
      </c>
      <c r="B6" s="4" t="s">
        <v>68</v>
      </c>
      <c r="C6" s="4">
        <v>1</v>
      </c>
      <c r="D6" s="4">
        <v>2</v>
      </c>
      <c r="E6" s="4">
        <v>3</v>
      </c>
    </row>
    <row r="7" spans="1:5" s="10" customFormat="1" ht="22.5" customHeight="1">
      <c r="A7" s="27"/>
      <c r="B7" s="27" t="s">
        <v>55</v>
      </c>
      <c r="C7" s="27">
        <f>SUM(C8,C15,C25)</f>
        <v>57.190000000000005</v>
      </c>
      <c r="D7" s="27">
        <f>SUM(D8,D15,D25)</f>
        <v>53.95</v>
      </c>
      <c r="E7" s="27">
        <f>SUM(E8,E15,E25)</f>
        <v>3.24</v>
      </c>
    </row>
    <row r="8" spans="1:5" s="10" customFormat="1" ht="22.5" customHeight="1">
      <c r="A8" s="27"/>
      <c r="B8" s="27" t="s">
        <v>74</v>
      </c>
      <c r="C8" s="27">
        <f>D8+E8</f>
        <v>47.550000000000004</v>
      </c>
      <c r="D8" s="27">
        <f>SUM(D9:D14)</f>
        <v>47.550000000000004</v>
      </c>
      <c r="E8" s="27">
        <f>SUM(E9:E14)</f>
        <v>0</v>
      </c>
    </row>
    <row r="9" spans="1:5" s="1" customFormat="1" ht="22.5" customHeight="1">
      <c r="A9" s="4">
        <v>30101</v>
      </c>
      <c r="B9" s="6" t="s">
        <v>75</v>
      </c>
      <c r="C9" s="27">
        <f aca="true" t="shared" si="0" ref="C9:C14">D9+E9</f>
        <v>22.82</v>
      </c>
      <c r="D9" s="4">
        <v>22.82</v>
      </c>
      <c r="E9" s="4"/>
    </row>
    <row r="10" spans="1:5" s="1" customFormat="1" ht="22.5" customHeight="1">
      <c r="A10" s="4">
        <v>30102</v>
      </c>
      <c r="B10" s="6" t="s">
        <v>76</v>
      </c>
      <c r="C10" s="27">
        <f t="shared" si="0"/>
        <v>21.16</v>
      </c>
      <c r="D10" s="4">
        <v>21.16</v>
      </c>
      <c r="E10" s="4"/>
    </row>
    <row r="11" spans="1:5" s="1" customFormat="1" ht="22.5" customHeight="1">
      <c r="A11" s="4">
        <v>30103</v>
      </c>
      <c r="B11" s="6" t="s">
        <v>77</v>
      </c>
      <c r="C11" s="27">
        <f t="shared" si="0"/>
        <v>3.57</v>
      </c>
      <c r="D11" s="4">
        <v>3.57</v>
      </c>
      <c r="E11" s="4"/>
    </row>
    <row r="12" spans="1:5" s="1" customFormat="1" ht="22.5" customHeight="1">
      <c r="A12" s="4">
        <v>30104</v>
      </c>
      <c r="B12" s="6" t="s">
        <v>78</v>
      </c>
      <c r="C12" s="27">
        <f t="shared" si="0"/>
        <v>0</v>
      </c>
      <c r="D12" s="4"/>
      <c r="E12" s="4"/>
    </row>
    <row r="13" spans="1:5" s="1" customFormat="1" ht="22.5" customHeight="1">
      <c r="A13" s="4">
        <v>30107</v>
      </c>
      <c r="B13" s="6" t="s">
        <v>79</v>
      </c>
      <c r="C13" s="27">
        <f t="shared" si="0"/>
        <v>0</v>
      </c>
      <c r="D13" s="4"/>
      <c r="E13" s="4"/>
    </row>
    <row r="14" spans="1:5" s="1" customFormat="1" ht="22.5" customHeight="1">
      <c r="A14" s="4">
        <v>30199</v>
      </c>
      <c r="B14" s="6" t="s">
        <v>80</v>
      </c>
      <c r="C14" s="27">
        <f t="shared" si="0"/>
        <v>0</v>
      </c>
      <c r="D14" s="4"/>
      <c r="E14" s="4"/>
    </row>
    <row r="15" spans="1:5" s="10" customFormat="1" ht="22.5" customHeight="1">
      <c r="A15" s="27"/>
      <c r="B15" s="27" t="s">
        <v>81</v>
      </c>
      <c r="C15" s="27">
        <f aca="true" t="shared" si="1" ref="C15:C33">D15+E15</f>
        <v>5.33</v>
      </c>
      <c r="D15" s="27">
        <f>SUM(D16:D24)</f>
        <v>2.09</v>
      </c>
      <c r="E15" s="27">
        <f>SUM(E16:E24)</f>
        <v>3.24</v>
      </c>
    </row>
    <row r="16" spans="1:5" s="1" customFormat="1" ht="22.5" customHeight="1">
      <c r="A16" s="4">
        <v>30201</v>
      </c>
      <c r="B16" s="6" t="s">
        <v>82</v>
      </c>
      <c r="C16" s="27">
        <f t="shared" si="1"/>
        <v>1.56</v>
      </c>
      <c r="D16" s="4"/>
      <c r="E16" s="4">
        <v>1.56</v>
      </c>
    </row>
    <row r="17" spans="1:5" s="1" customFormat="1" ht="22.5" customHeight="1">
      <c r="A17" s="4">
        <v>30208</v>
      </c>
      <c r="B17" s="6" t="s">
        <v>83</v>
      </c>
      <c r="C17" s="27">
        <f t="shared" si="1"/>
        <v>0</v>
      </c>
      <c r="D17" s="4"/>
      <c r="E17" s="4"/>
    </row>
    <row r="18" spans="1:5" s="1" customFormat="1" ht="22.5" customHeight="1">
      <c r="A18" s="4">
        <v>30215</v>
      </c>
      <c r="B18" s="6" t="s">
        <v>84</v>
      </c>
      <c r="C18" s="27">
        <f t="shared" si="1"/>
        <v>0</v>
      </c>
      <c r="D18" s="4"/>
      <c r="E18" s="4"/>
    </row>
    <row r="19" spans="1:5" s="1" customFormat="1" ht="22.5" customHeight="1">
      <c r="A19" s="4">
        <v>30216</v>
      </c>
      <c r="B19" s="6" t="s">
        <v>85</v>
      </c>
      <c r="C19" s="27">
        <f t="shared" si="1"/>
        <v>0</v>
      </c>
      <c r="D19" s="4"/>
      <c r="E19" s="4"/>
    </row>
    <row r="20" spans="1:5" s="1" customFormat="1" ht="22.5" customHeight="1">
      <c r="A20" s="4">
        <v>30217</v>
      </c>
      <c r="B20" s="6" t="s">
        <v>86</v>
      </c>
      <c r="C20" s="27">
        <f t="shared" si="1"/>
        <v>0</v>
      </c>
      <c r="D20" s="4"/>
      <c r="E20" s="4"/>
    </row>
    <row r="21" spans="1:5" s="1" customFormat="1" ht="22.5" customHeight="1">
      <c r="A21" s="4">
        <v>30226</v>
      </c>
      <c r="B21" s="6" t="s">
        <v>87</v>
      </c>
      <c r="C21" s="27">
        <f t="shared" si="1"/>
        <v>2.09</v>
      </c>
      <c r="D21" s="4">
        <v>2.09</v>
      </c>
      <c r="E21" s="4"/>
    </row>
    <row r="22" spans="1:5" s="1" customFormat="1" ht="22.5" customHeight="1">
      <c r="A22" s="4">
        <v>30228</v>
      </c>
      <c r="B22" s="6" t="s">
        <v>88</v>
      </c>
      <c r="C22" s="27">
        <f t="shared" si="1"/>
        <v>0.18</v>
      </c>
      <c r="D22" s="4"/>
      <c r="E22" s="4">
        <v>0.18</v>
      </c>
    </row>
    <row r="23" spans="1:5" s="1" customFormat="1" ht="22.5" customHeight="1">
      <c r="A23" s="4">
        <v>30231</v>
      </c>
      <c r="B23" s="6" t="s">
        <v>89</v>
      </c>
      <c r="C23" s="27">
        <f t="shared" si="1"/>
        <v>1.5</v>
      </c>
      <c r="D23" s="4"/>
      <c r="E23" s="4">
        <v>1.5</v>
      </c>
    </row>
    <row r="24" spans="1:5" s="1" customFormat="1" ht="22.5" customHeight="1">
      <c r="A24" s="4">
        <v>30299</v>
      </c>
      <c r="B24" s="6" t="s">
        <v>90</v>
      </c>
      <c r="C24" s="27">
        <f t="shared" si="1"/>
        <v>0</v>
      </c>
      <c r="D24" s="4"/>
      <c r="E24" s="4"/>
    </row>
    <row r="25" spans="1:5" s="10" customFormat="1" ht="22.5" customHeight="1">
      <c r="A25" s="27"/>
      <c r="B25" s="27" t="s">
        <v>91</v>
      </c>
      <c r="C25" s="27">
        <f t="shared" si="1"/>
        <v>4.31</v>
      </c>
      <c r="D25" s="27">
        <f>SUM(D26:D33)</f>
        <v>4.31</v>
      </c>
      <c r="E25" s="27">
        <f>SUM(E26:E33)</f>
        <v>0</v>
      </c>
    </row>
    <row r="26" spans="1:5" s="1" customFormat="1" ht="22.5" customHeight="1">
      <c r="A26" s="4">
        <v>30301</v>
      </c>
      <c r="B26" s="6" t="s">
        <v>92</v>
      </c>
      <c r="C26" s="27">
        <f t="shared" si="1"/>
        <v>0</v>
      </c>
      <c r="D26" s="4"/>
      <c r="E26" s="4"/>
    </row>
    <row r="27" spans="1:5" s="1" customFormat="1" ht="22.5" customHeight="1">
      <c r="A27" s="4">
        <v>30302</v>
      </c>
      <c r="B27" s="6" t="s">
        <v>93</v>
      </c>
      <c r="C27" s="27">
        <f t="shared" si="1"/>
        <v>0</v>
      </c>
      <c r="D27" s="4"/>
      <c r="E27" s="4"/>
    </row>
    <row r="28" spans="1:5" s="1" customFormat="1" ht="22.5" customHeight="1">
      <c r="A28" s="4">
        <v>30303</v>
      </c>
      <c r="B28" s="6" t="s">
        <v>94</v>
      </c>
      <c r="C28" s="27">
        <f t="shared" si="1"/>
        <v>0</v>
      </c>
      <c r="D28" s="4"/>
      <c r="E28" s="4"/>
    </row>
    <row r="29" spans="1:5" s="1" customFormat="1" ht="22.5" customHeight="1">
      <c r="A29" s="4">
        <v>30304</v>
      </c>
      <c r="B29" s="6" t="s">
        <v>95</v>
      </c>
      <c r="C29" s="27">
        <f t="shared" si="1"/>
        <v>0</v>
      </c>
      <c r="D29" s="4"/>
      <c r="E29" s="4"/>
    </row>
    <row r="30" spans="1:5" s="1" customFormat="1" ht="22.5" customHeight="1">
      <c r="A30" s="4">
        <v>30305</v>
      </c>
      <c r="B30" s="6" t="s">
        <v>96</v>
      </c>
      <c r="C30" s="27">
        <f t="shared" si="1"/>
        <v>0</v>
      </c>
      <c r="D30" s="4"/>
      <c r="E30" s="4"/>
    </row>
    <row r="31" spans="1:5" s="1" customFormat="1" ht="22.5" customHeight="1">
      <c r="A31" s="4">
        <v>30309</v>
      </c>
      <c r="B31" s="6" t="s">
        <v>97</v>
      </c>
      <c r="C31" s="27">
        <f t="shared" si="1"/>
        <v>0</v>
      </c>
      <c r="D31" s="4"/>
      <c r="E31" s="4"/>
    </row>
    <row r="32" spans="1:5" s="1" customFormat="1" ht="22.5" customHeight="1">
      <c r="A32" s="4">
        <v>30314</v>
      </c>
      <c r="B32" s="6" t="s">
        <v>98</v>
      </c>
      <c r="C32" s="27">
        <f t="shared" si="1"/>
        <v>4.31</v>
      </c>
      <c r="D32" s="4">
        <v>4.31</v>
      </c>
      <c r="E32" s="4"/>
    </row>
    <row r="33" spans="1:6" s="1" customFormat="1" ht="22.5" customHeight="1">
      <c r="A33" s="28">
        <v>30399</v>
      </c>
      <c r="B33" s="29" t="s">
        <v>99</v>
      </c>
      <c r="C33" s="27">
        <f t="shared" si="1"/>
        <v>0</v>
      </c>
      <c r="D33" s="4"/>
      <c r="E33" s="4"/>
      <c r="F33" s="9"/>
    </row>
    <row r="34" ht="14.25">
      <c r="B34" s="30"/>
    </row>
    <row r="35" ht="14.25">
      <c r="B35" s="30"/>
    </row>
    <row r="36" ht="14.25">
      <c r="B36" s="30"/>
    </row>
    <row r="37" ht="14.25">
      <c r="B37" s="30"/>
    </row>
    <row r="38" ht="14.25">
      <c r="B38" s="30"/>
    </row>
    <row r="39" ht="14.25">
      <c r="B39" s="30"/>
    </row>
    <row r="40" ht="14.25">
      <c r="B40" s="30"/>
    </row>
    <row r="41" ht="14.25">
      <c r="B41" s="30"/>
    </row>
    <row r="42" ht="14.25">
      <c r="B42" s="30"/>
    </row>
    <row r="43" ht="14.25">
      <c r="B43" s="30"/>
    </row>
    <row r="44" ht="14.25">
      <c r="B44" s="30"/>
    </row>
    <row r="45" ht="14.25">
      <c r="B45" s="30"/>
    </row>
    <row r="46" ht="14.25">
      <c r="B46" s="30"/>
    </row>
    <row r="47" ht="14.25">
      <c r="B47" s="30"/>
    </row>
    <row r="48" ht="14.25">
      <c r="B48" s="30"/>
    </row>
    <row r="49" ht="14.25">
      <c r="B49" s="30"/>
    </row>
    <row r="50" ht="14.25">
      <c r="B50" s="30"/>
    </row>
    <row r="51" ht="14.25">
      <c r="B51" s="30"/>
    </row>
    <row r="52" ht="14.25">
      <c r="B52" s="30"/>
    </row>
    <row r="53" ht="14.25">
      <c r="B53" s="30"/>
    </row>
    <row r="54" ht="14.25">
      <c r="B54" s="30"/>
    </row>
    <row r="55" ht="14.25">
      <c r="B55" s="30"/>
    </row>
    <row r="56" ht="14.25">
      <c r="B56" s="30"/>
    </row>
    <row r="57" ht="14.25">
      <c r="B57" s="30"/>
    </row>
  </sheetData>
  <sheetProtection/>
  <protectedRanges>
    <protectedRange password="CF7A" sqref="C7:E33" name="区域1"/>
  </protectedRanges>
  <mergeCells count="3">
    <mergeCell ref="A4:B4"/>
    <mergeCell ref="C4:E4"/>
    <mergeCell ref="A1:E2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8" sqref="F8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58" t="s">
        <v>100</v>
      </c>
      <c r="B1" s="58"/>
      <c r="C1" s="58"/>
    </row>
    <row r="2" spans="1:3" s="1" customFormat="1" ht="19.5" customHeight="1">
      <c r="A2" s="11"/>
      <c r="B2" s="12"/>
      <c r="C2" s="12" t="s">
        <v>0</v>
      </c>
    </row>
    <row r="3" spans="1:3" s="1" customFormat="1" ht="21" customHeight="1">
      <c r="A3" s="13" t="s">
        <v>58</v>
      </c>
      <c r="B3" s="13" t="s">
        <v>59</v>
      </c>
      <c r="C3" s="13" t="s">
        <v>65</v>
      </c>
    </row>
    <row r="4" spans="1:3" s="1" customFormat="1" ht="21" customHeight="1">
      <c r="A4" s="14" t="s">
        <v>68</v>
      </c>
      <c r="B4" s="14">
        <v>1</v>
      </c>
      <c r="C4" s="15">
        <v>2</v>
      </c>
    </row>
    <row r="5" spans="1:3" s="10" customFormat="1" ht="21" customHeight="1">
      <c r="A5" s="13" t="s">
        <v>55</v>
      </c>
      <c r="B5" s="16"/>
      <c r="C5" s="17"/>
    </row>
    <row r="6" spans="1:3" s="10" customFormat="1" ht="21" customHeight="1">
      <c r="A6" s="18"/>
      <c r="B6" s="16"/>
      <c r="C6" s="17"/>
    </row>
    <row r="7" spans="1:3" s="1" customFormat="1" ht="21" customHeight="1">
      <c r="A7" s="19"/>
      <c r="B7" s="16"/>
      <c r="C7" s="20"/>
    </row>
    <row r="8" spans="1:3" s="1" customFormat="1" ht="21" customHeight="1">
      <c r="A8" s="21"/>
      <c r="B8" s="22"/>
      <c r="C8" s="20"/>
    </row>
    <row r="9" spans="1:3" s="1" customFormat="1" ht="21" customHeight="1">
      <c r="A9" s="21"/>
      <c r="B9" s="22"/>
      <c r="C9" s="20"/>
    </row>
    <row r="10" spans="1:3" s="10" customFormat="1" ht="21" customHeight="1">
      <c r="A10" s="19"/>
      <c r="B10" s="16"/>
      <c r="C10" s="13"/>
    </row>
    <row r="11" spans="1:3" s="1" customFormat="1" ht="21" customHeight="1">
      <c r="A11" s="21"/>
      <c r="B11" s="14"/>
      <c r="C11" s="23"/>
    </row>
    <row r="12" spans="1:3" s="1" customFormat="1" ht="21" customHeight="1">
      <c r="A12" s="21"/>
      <c r="B12" s="14"/>
      <c r="C12" s="14"/>
    </row>
    <row r="13" spans="1:3" ht="22.5">
      <c r="A13" s="24" t="s">
        <v>101</v>
      </c>
      <c r="B13" s="12"/>
      <c r="C13" s="12"/>
    </row>
  </sheetData>
  <sheetProtection/>
  <mergeCells count="1">
    <mergeCell ref="A1:C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Zeros="0" tabSelected="1" zoomScalePageLayoutView="0" workbookViewId="0" topLeftCell="A1">
      <selection activeCell="H7" sqref="H7"/>
    </sheetView>
  </sheetViews>
  <sheetFormatPr defaultColWidth="8.75390625" defaultRowHeight="14.25"/>
  <cols>
    <col min="1" max="1" width="20.125" style="0" customWidth="1"/>
    <col min="2" max="2" width="14.125" style="0" customWidth="1"/>
    <col min="3" max="3" width="14.00390625" style="0" customWidth="1"/>
    <col min="4" max="4" width="12.3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4.25">
      <c r="A1" s="52" t="s">
        <v>102</v>
      </c>
      <c r="B1" s="52"/>
      <c r="C1" s="52"/>
      <c r="D1" s="52"/>
      <c r="E1" s="52"/>
      <c r="F1" s="52"/>
      <c r="G1" s="52"/>
      <c r="H1" s="52"/>
    </row>
    <row r="2" spans="1:8" ht="24.75" customHeight="1">
      <c r="A2" s="52"/>
      <c r="B2" s="52"/>
      <c r="C2" s="52"/>
      <c r="D2" s="52"/>
      <c r="E2" s="52"/>
      <c r="F2" s="52"/>
      <c r="G2" s="52"/>
      <c r="H2" s="52"/>
    </row>
    <row r="3" spans="1:8" s="1" customFormat="1" ht="19.5" customHeight="1">
      <c r="A3" s="3"/>
      <c r="B3" s="3"/>
      <c r="C3" s="3"/>
      <c r="D3" s="3"/>
      <c r="E3" s="3"/>
      <c r="F3" s="3"/>
      <c r="G3" s="60" t="s">
        <v>0</v>
      </c>
      <c r="H3" s="60"/>
    </row>
    <row r="4" spans="1:8" s="1" customFormat="1" ht="27" customHeight="1">
      <c r="A4" s="61" t="s">
        <v>103</v>
      </c>
      <c r="B4" s="62" t="s">
        <v>104</v>
      </c>
      <c r="C4" s="62" t="s">
        <v>105</v>
      </c>
      <c r="D4" s="61" t="s">
        <v>86</v>
      </c>
      <c r="E4" s="61" t="s">
        <v>106</v>
      </c>
      <c r="F4" s="61"/>
      <c r="G4" s="61" t="s">
        <v>84</v>
      </c>
      <c r="H4" s="61" t="s">
        <v>85</v>
      </c>
    </row>
    <row r="5" spans="1:8" s="1" customFormat="1" ht="27" customHeight="1">
      <c r="A5" s="61"/>
      <c r="B5" s="61"/>
      <c r="C5" s="62"/>
      <c r="D5" s="61"/>
      <c r="E5" s="4" t="s">
        <v>107</v>
      </c>
      <c r="F5" s="4" t="s">
        <v>108</v>
      </c>
      <c r="G5" s="61"/>
      <c r="H5" s="61"/>
    </row>
    <row r="6" spans="1:9" s="1" customFormat="1" ht="27" customHeight="1">
      <c r="A6" s="4" t="s">
        <v>55</v>
      </c>
      <c r="B6" s="4">
        <f>C6+D6+F6</f>
        <v>1.5</v>
      </c>
      <c r="C6" s="4">
        <f aca="true" t="shared" si="0" ref="C6:H6">SUM(C7:C12)</f>
        <v>0</v>
      </c>
      <c r="D6" s="4">
        <f t="shared" si="0"/>
        <v>0</v>
      </c>
      <c r="E6" s="4">
        <f t="shared" si="0"/>
        <v>0</v>
      </c>
      <c r="F6" s="4">
        <f t="shared" si="0"/>
        <v>1.5</v>
      </c>
      <c r="G6" s="5">
        <f t="shared" si="0"/>
        <v>0</v>
      </c>
      <c r="H6" s="5">
        <f t="shared" si="0"/>
        <v>0</v>
      </c>
      <c r="I6" s="9"/>
    </row>
    <row r="7" spans="1:8" s="1" customFormat="1" ht="27" customHeight="1">
      <c r="A7" s="6" t="s">
        <v>114</v>
      </c>
      <c r="B7" s="4">
        <v>1.5</v>
      </c>
      <c r="C7" s="4"/>
      <c r="D7" s="4"/>
      <c r="E7" s="4"/>
      <c r="F7" s="4">
        <v>1.5</v>
      </c>
      <c r="G7" s="5"/>
      <c r="H7" s="5"/>
    </row>
    <row r="8" spans="1:8" s="1" customFormat="1" ht="27" customHeight="1">
      <c r="A8" s="7"/>
      <c r="B8" s="5">
        <f>C8+D8+F8</f>
        <v>0</v>
      </c>
      <c r="C8" s="5"/>
      <c r="D8" s="5"/>
      <c r="E8" s="5"/>
      <c r="F8" s="5"/>
      <c r="G8" s="5"/>
      <c r="H8" s="5"/>
    </row>
    <row r="9" spans="1:8" s="1" customFormat="1" ht="27" customHeight="1">
      <c r="A9" s="7"/>
      <c r="B9" s="5">
        <f>C9+D9+F9</f>
        <v>0</v>
      </c>
      <c r="C9" s="5"/>
      <c r="D9" s="5"/>
      <c r="E9" s="5"/>
      <c r="F9" s="5"/>
      <c r="G9" s="5"/>
      <c r="H9" s="5"/>
    </row>
    <row r="10" spans="1:8" s="1" customFormat="1" ht="27" customHeight="1">
      <c r="A10" s="7"/>
      <c r="B10" s="5">
        <f>C10+D10+F10</f>
        <v>0</v>
      </c>
      <c r="C10" s="5"/>
      <c r="D10" s="5"/>
      <c r="E10" s="5"/>
      <c r="F10" s="5"/>
      <c r="G10" s="5"/>
      <c r="H10" s="5"/>
    </row>
    <row r="11" spans="1:8" s="1" customFormat="1" ht="27" customHeight="1">
      <c r="A11" s="7"/>
      <c r="B11" s="5">
        <f>C11+D11+F11</f>
        <v>0</v>
      </c>
      <c r="C11" s="5"/>
      <c r="D11" s="5"/>
      <c r="E11" s="5"/>
      <c r="F11" s="5"/>
      <c r="G11" s="5"/>
      <c r="H11" s="5"/>
    </row>
    <row r="12" spans="1:8" s="1" customFormat="1" ht="27" customHeight="1">
      <c r="A12" s="7"/>
      <c r="B12" s="5">
        <f>C12+D12+F12</f>
        <v>0</v>
      </c>
      <c r="C12" s="5"/>
      <c r="D12" s="5"/>
      <c r="E12" s="5"/>
      <c r="F12" s="5"/>
      <c r="G12" s="5"/>
      <c r="H12" s="5"/>
    </row>
    <row r="13" ht="14.25">
      <c r="A13" s="8"/>
    </row>
    <row r="15" ht="14.25">
      <c r="I15" s="8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2016-02-17T00:56:57Z</cp:lastPrinted>
  <dcterms:created xsi:type="dcterms:W3CDTF">2016-01-12T17:22:11Z</dcterms:created>
  <dcterms:modified xsi:type="dcterms:W3CDTF">2016-12-13T06:51:03Z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